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filterPrivacy="1" showInkAnnotation="0" autoCompressPictures="0"/>
  <bookViews>
    <workbookView xWindow="0" yWindow="0" windowWidth="28800" windowHeight="1754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21" i="1"/>
  <c r="M22" i="1"/>
  <c r="M15" i="1"/>
  <c r="J16" i="1"/>
  <c r="J17" i="1"/>
  <c r="J18" i="1"/>
  <c r="J19" i="1"/>
  <c r="J20" i="1"/>
  <c r="J21" i="1"/>
  <c r="J22" i="1"/>
  <c r="J15" i="1"/>
  <c r="J38" i="1"/>
  <c r="J39" i="1"/>
  <c r="J40" i="1"/>
  <c r="J41" i="1"/>
  <c r="J42" i="1"/>
  <c r="J43" i="1"/>
  <c r="J44" i="1"/>
  <c r="K44" i="1"/>
  <c r="K43" i="1"/>
  <c r="K42" i="1"/>
  <c r="K41" i="1"/>
  <c r="K40" i="1"/>
  <c r="K39" i="1"/>
  <c r="K38" i="1"/>
  <c r="K37" i="1"/>
  <c r="J37" i="1"/>
  <c r="H44" i="1"/>
  <c r="H43" i="1"/>
  <c r="H42" i="1"/>
  <c r="H41" i="1"/>
  <c r="H40" i="1"/>
  <c r="H39" i="1"/>
  <c r="H38" i="1"/>
  <c r="H37" i="1"/>
  <c r="I44" i="1"/>
  <c r="I43" i="1"/>
  <c r="I42" i="1"/>
  <c r="I41" i="1"/>
  <c r="I40" i="1"/>
  <c r="I39" i="1"/>
  <c r="I38" i="1"/>
  <c r="I37" i="1"/>
  <c r="K27" i="1"/>
  <c r="K28" i="1"/>
  <c r="K29" i="1"/>
  <c r="K30" i="1"/>
  <c r="K31" i="1"/>
  <c r="K32" i="1"/>
  <c r="K33" i="1"/>
  <c r="K26" i="1"/>
  <c r="M26" i="1"/>
  <c r="H27" i="1"/>
  <c r="H28" i="1"/>
  <c r="H29" i="1"/>
  <c r="H30" i="1"/>
  <c r="H31" i="1"/>
  <c r="H32" i="1"/>
  <c r="H33" i="1"/>
  <c r="H26" i="1"/>
  <c r="M33" i="1"/>
  <c r="M32" i="1"/>
  <c r="M31" i="1"/>
  <c r="M30" i="1"/>
  <c r="M29" i="1"/>
  <c r="M28" i="1"/>
  <c r="J33" i="1"/>
  <c r="J32" i="1"/>
  <c r="J31" i="1"/>
  <c r="J30" i="1"/>
  <c r="J29" i="1"/>
  <c r="J28" i="1"/>
  <c r="M27" i="1"/>
  <c r="J27" i="1"/>
  <c r="J26" i="1"/>
  <c r="I33" i="1"/>
  <c r="I32" i="1"/>
  <c r="I31" i="1"/>
  <c r="I30" i="1"/>
  <c r="I29" i="1"/>
  <c r="I28" i="1"/>
  <c r="I27" i="1"/>
  <c r="I26" i="1"/>
  <c r="I15" i="1"/>
  <c r="K21" i="1"/>
  <c r="H22" i="1"/>
  <c r="K20" i="1"/>
  <c r="H21" i="1"/>
  <c r="K19" i="1"/>
  <c r="H20" i="1"/>
  <c r="K18" i="1"/>
  <c r="H19" i="1"/>
  <c r="K17" i="1"/>
  <c r="H18" i="1"/>
  <c r="K16" i="1"/>
  <c r="H17" i="1"/>
  <c r="K15" i="1"/>
  <c r="H16" i="1"/>
  <c r="H15" i="1"/>
  <c r="K22" i="1"/>
  <c r="I22" i="1"/>
  <c r="I21" i="1"/>
  <c r="I20" i="1"/>
  <c r="I19" i="1"/>
  <c r="I18" i="1"/>
  <c r="I17" i="1"/>
  <c r="I16" i="1"/>
  <c r="M11" i="1"/>
  <c r="M10" i="1"/>
  <c r="H10" i="1"/>
  <c r="I10" i="1"/>
  <c r="M9" i="1"/>
  <c r="J10" i="1"/>
  <c r="H11" i="1"/>
  <c r="I11" i="1"/>
  <c r="J11" i="1"/>
  <c r="M5" i="1"/>
  <c r="J6" i="1"/>
  <c r="M6" i="1"/>
  <c r="J7" i="1"/>
  <c r="M7" i="1"/>
  <c r="J8" i="1"/>
  <c r="M8" i="1"/>
  <c r="J9" i="1"/>
  <c r="M4" i="1"/>
  <c r="J5" i="1"/>
  <c r="H9" i="1"/>
  <c r="I9" i="1"/>
  <c r="H6" i="1"/>
  <c r="I6" i="1"/>
  <c r="H7" i="1"/>
  <c r="I7" i="1"/>
  <c r="H8" i="1"/>
  <c r="I8" i="1"/>
  <c r="H5" i="1"/>
  <c r="I5" i="1"/>
  <c r="J4" i="1"/>
  <c r="I4" i="1"/>
  <c r="H4" i="1"/>
</calcChain>
</file>

<file path=xl/sharedStrings.xml><?xml version="1.0" encoding="utf-8"?>
<sst xmlns="http://schemas.openxmlformats.org/spreadsheetml/2006/main" count="215" uniqueCount="19">
  <si>
    <t>Facing North:</t>
  </si>
  <si>
    <t>Height:</t>
  </si>
  <si>
    <t>Depth:</t>
  </si>
  <si>
    <t>clone</t>
  </si>
  <si>
    <t xml:space="preserve"> ~</t>
  </si>
  <si>
    <t xml:space="preserve"> ~-2</t>
  </si>
  <si>
    <t>FacingWest:</t>
  </si>
  <si>
    <t>Facing South:</t>
  </si>
  <si>
    <t xml:space="preserve"> ~2</t>
  </si>
  <si>
    <t>Facing East:</t>
  </si>
  <si>
    <t>Width:</t>
  </si>
  <si>
    <t>1st clone Command</t>
  </si>
  <si>
    <t>2nd clone Command</t>
  </si>
  <si>
    <t>3rd clone Command</t>
  </si>
  <si>
    <t>4th clone Command</t>
  </si>
  <si>
    <t>5th clone Command</t>
  </si>
  <si>
    <t>6th clone Command</t>
  </si>
  <si>
    <t>7th clone Command</t>
  </si>
  <si>
    <t>8th clone Command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</si>
</sst>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rattatello"/>
      <family val="2"/>
    </font>
    <font>
      <u/>
      <sz val="12"/>
      <color theme="10"/>
      <name val="Trattatello"/>
      <family val="2"/>
    </font>
    <font>
      <u/>
      <sz val="12"/>
      <color theme="11"/>
      <name val="Trattatello"/>
      <family val="2"/>
    </font>
    <font>
      <sz val="18"/>
      <color theme="1"/>
      <name val="Trattatello"/>
    </font>
    <font>
      <sz val="8"/>
      <name val="Trattatello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96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0" borderId="0" xfId="0" applyBorder="1"/>
    <xf numFmtId="0" fontId="3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</cellXfs>
  <cellStyles count="96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6"/>
  <sheetViews>
    <sheetView tabSelected="1" showRuler="0" view="pageLayout" zoomScale="125" workbookViewId="0"/>
  </sheetViews>
  <sheetFormatPr baseColWidth="10" defaultRowHeight="23" x14ac:dyDescent="0"/>
  <cols>
    <col min="1" max="1" width="7.5" customWidth="1"/>
    <col min="2" max="2" width="17.5" customWidth="1"/>
    <col min="3" max="3" width="16.83203125" customWidth="1"/>
    <col min="4" max="14" width="7.1640625" customWidth="1"/>
    <col min="15" max="15" width="6.83203125" customWidth="1"/>
    <col min="16" max="20" width="7.1640625" customWidth="1"/>
    <col min="21" max="21" width="6.83203125" customWidth="1"/>
    <col min="22" max="22" width="8" customWidth="1"/>
    <col min="23" max="23" width="6.33203125" customWidth="1"/>
    <col min="24" max="24" width="6" customWidth="1"/>
    <col min="25" max="25" width="8.1640625" customWidth="1"/>
  </cols>
  <sheetData>
    <row r="1" spans="2:14" ht="34">
      <c r="B1" s="2"/>
    </row>
    <row r="2" spans="2:14" ht="24" thickBot="1">
      <c r="D2" s="1" t="s">
        <v>10</v>
      </c>
      <c r="E2" s="15">
        <v>1</v>
      </c>
      <c r="F2" s="1" t="s">
        <v>1</v>
      </c>
      <c r="G2" s="15">
        <v>1</v>
      </c>
      <c r="H2" s="1" t="s">
        <v>2</v>
      </c>
      <c r="I2" s="15">
        <v>1</v>
      </c>
    </row>
    <row r="3" spans="2:14" ht="35" thickTop="1">
      <c r="B3" s="7" t="s">
        <v>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2:14">
      <c r="B4" s="10"/>
      <c r="C4" s="6" t="s">
        <v>11</v>
      </c>
      <c r="D4" s="3" t="s">
        <v>3</v>
      </c>
      <c r="E4" s="4" t="s">
        <v>4</v>
      </c>
      <c r="F4" s="4" t="s">
        <v>4</v>
      </c>
      <c r="G4" s="4" t="s">
        <v>5</v>
      </c>
      <c r="H4" s="4" t="str">
        <f>IF($E$2-1=0," ~"," ~"&amp;$E$2-1)</f>
        <v xml:space="preserve"> ~</v>
      </c>
      <c r="I4" s="4" t="str">
        <f>IF($G$2-1=0," ~"," ~"&amp;$G$2-1)</f>
        <v xml:space="preserve"> ~</v>
      </c>
      <c r="J4" s="4" t="str">
        <f>" ~-"&amp;$I$2+1</f>
        <v xml:space="preserve"> ~-2</v>
      </c>
      <c r="K4" s="4" t="s">
        <v>4</v>
      </c>
      <c r="L4" s="4" t="s">
        <v>4</v>
      </c>
      <c r="M4" s="5" t="str">
        <f>" ~-"&amp;2*$I$2+1</f>
        <v xml:space="preserve"> ~-3</v>
      </c>
      <c r="N4" s="11"/>
    </row>
    <row r="5" spans="2:14">
      <c r="B5" s="10"/>
      <c r="C5" s="6" t="s">
        <v>12</v>
      </c>
      <c r="D5" s="3" t="s">
        <v>3</v>
      </c>
      <c r="E5" s="4" t="s">
        <v>4</v>
      </c>
      <c r="F5" s="4" t="s">
        <v>4</v>
      </c>
      <c r="G5" s="4" t="s">
        <v>5</v>
      </c>
      <c r="H5" s="4" t="str">
        <f>IF($E$2-1=0," ~"," ~"&amp;$E$2-1)</f>
        <v xml:space="preserve"> ~</v>
      </c>
      <c r="I5" s="4" t="str">
        <f>IF($G$2-1=0," ~"," ~"&amp;$G$2-1)</f>
        <v xml:space="preserve"> ~</v>
      </c>
      <c r="J5" s="4" t="str">
        <f>M4</f>
        <v xml:space="preserve"> ~-3</v>
      </c>
      <c r="K5" s="4" t="s">
        <v>4</v>
      </c>
      <c r="L5" s="4" t="s">
        <v>4</v>
      </c>
      <c r="M5" s="5" t="str">
        <f>" ~-"&amp;4*$I$2+1</f>
        <v xml:space="preserve"> ~-5</v>
      </c>
      <c r="N5" s="11"/>
    </row>
    <row r="6" spans="2:14">
      <c r="B6" s="10"/>
      <c r="C6" s="6" t="s">
        <v>13</v>
      </c>
      <c r="D6" s="3" t="s">
        <v>3</v>
      </c>
      <c r="E6" s="4" t="s">
        <v>4</v>
      </c>
      <c r="F6" s="4" t="s">
        <v>4</v>
      </c>
      <c r="G6" s="4" t="s">
        <v>5</v>
      </c>
      <c r="H6" s="4" t="str">
        <f t="shared" ref="H6:H11" si="0">IF($E$2-1=0," ~"," ~"&amp;$E$2-1)</f>
        <v xml:space="preserve"> ~</v>
      </c>
      <c r="I6" s="4" t="str">
        <f t="shared" ref="I6:I11" si="1">IF($G$2-1=0," ~"," ~"&amp;$G$2-1)</f>
        <v xml:space="preserve"> ~</v>
      </c>
      <c r="J6" s="4" t="str">
        <f t="shared" ref="J6:J9" si="2">M5</f>
        <v xml:space="preserve"> ~-5</v>
      </c>
      <c r="K6" s="4" t="s">
        <v>4</v>
      </c>
      <c r="L6" s="4" t="s">
        <v>4</v>
      </c>
      <c r="M6" s="5" t="str">
        <f>" ~-"&amp;8*$I$2+1</f>
        <v xml:space="preserve"> ~-9</v>
      </c>
      <c r="N6" s="11"/>
    </row>
    <row r="7" spans="2:14">
      <c r="B7" s="10"/>
      <c r="C7" s="6" t="s">
        <v>14</v>
      </c>
      <c r="D7" s="3" t="s">
        <v>3</v>
      </c>
      <c r="E7" s="4" t="s">
        <v>4</v>
      </c>
      <c r="F7" s="4" t="s">
        <v>4</v>
      </c>
      <c r="G7" s="4" t="s">
        <v>5</v>
      </c>
      <c r="H7" s="4" t="str">
        <f t="shared" si="0"/>
        <v xml:space="preserve"> ~</v>
      </c>
      <c r="I7" s="4" t="str">
        <f t="shared" si="1"/>
        <v xml:space="preserve"> ~</v>
      </c>
      <c r="J7" s="4" t="str">
        <f t="shared" si="2"/>
        <v xml:space="preserve"> ~-9</v>
      </c>
      <c r="K7" s="4" t="s">
        <v>4</v>
      </c>
      <c r="L7" s="4" t="s">
        <v>4</v>
      </c>
      <c r="M7" s="5" t="str">
        <f>" ~-"&amp;16*$I$2+1</f>
        <v xml:space="preserve"> ~-17</v>
      </c>
      <c r="N7" s="11"/>
    </row>
    <row r="8" spans="2:14">
      <c r="B8" s="10"/>
      <c r="C8" s="6" t="s">
        <v>15</v>
      </c>
      <c r="D8" s="3" t="s">
        <v>3</v>
      </c>
      <c r="E8" s="4" t="s">
        <v>4</v>
      </c>
      <c r="F8" s="4" t="s">
        <v>4</v>
      </c>
      <c r="G8" s="4" t="s">
        <v>5</v>
      </c>
      <c r="H8" s="4" t="str">
        <f t="shared" si="0"/>
        <v xml:space="preserve"> ~</v>
      </c>
      <c r="I8" s="4" t="str">
        <f t="shared" si="1"/>
        <v xml:space="preserve"> ~</v>
      </c>
      <c r="J8" s="4" t="str">
        <f t="shared" si="2"/>
        <v xml:space="preserve"> ~-17</v>
      </c>
      <c r="K8" s="4" t="s">
        <v>4</v>
      </c>
      <c r="L8" s="4" t="s">
        <v>4</v>
      </c>
      <c r="M8" s="5" t="str">
        <f>" ~-"&amp;32*$I$2+1</f>
        <v xml:space="preserve"> ~-33</v>
      </c>
      <c r="N8" s="11"/>
    </row>
    <row r="9" spans="2:14">
      <c r="B9" s="10"/>
      <c r="C9" s="6" t="s">
        <v>16</v>
      </c>
      <c r="D9" s="3" t="s">
        <v>3</v>
      </c>
      <c r="E9" s="4" t="s">
        <v>4</v>
      </c>
      <c r="F9" s="4" t="s">
        <v>4</v>
      </c>
      <c r="G9" s="4" t="s">
        <v>5</v>
      </c>
      <c r="H9" s="4" t="str">
        <f t="shared" si="0"/>
        <v xml:space="preserve"> ~</v>
      </c>
      <c r="I9" s="4" t="str">
        <f t="shared" si="1"/>
        <v xml:space="preserve"> ~</v>
      </c>
      <c r="J9" s="4" t="str">
        <f t="shared" si="2"/>
        <v xml:space="preserve"> ~-33</v>
      </c>
      <c r="K9" s="4" t="s">
        <v>4</v>
      </c>
      <c r="L9" s="4" t="s">
        <v>4</v>
      </c>
      <c r="M9" s="5" t="str">
        <f>" ~-"&amp;64*$I$2+1</f>
        <v xml:space="preserve"> ~-65</v>
      </c>
      <c r="N9" s="11"/>
    </row>
    <row r="10" spans="2:14">
      <c r="B10" s="10"/>
      <c r="C10" s="6" t="s">
        <v>17</v>
      </c>
      <c r="D10" s="3" t="s">
        <v>3</v>
      </c>
      <c r="E10" s="4" t="s">
        <v>4</v>
      </c>
      <c r="F10" s="4" t="s">
        <v>4</v>
      </c>
      <c r="G10" s="4" t="s">
        <v>5</v>
      </c>
      <c r="H10" s="4" t="str">
        <f t="shared" si="0"/>
        <v xml:space="preserve"> ~</v>
      </c>
      <c r="I10" s="4" t="str">
        <f t="shared" si="1"/>
        <v xml:space="preserve"> ~</v>
      </c>
      <c r="J10" s="4" t="str">
        <f t="shared" ref="J10:J11" si="3">M9</f>
        <v xml:space="preserve"> ~-65</v>
      </c>
      <c r="K10" s="4" t="s">
        <v>4</v>
      </c>
      <c r="L10" s="4" t="s">
        <v>4</v>
      </c>
      <c r="M10" s="5" t="str">
        <f>" ~-"&amp;128*$I$2+1</f>
        <v xml:space="preserve"> ~-129</v>
      </c>
      <c r="N10" s="11"/>
    </row>
    <row r="11" spans="2:14">
      <c r="B11" s="10"/>
      <c r="C11" s="6" t="s">
        <v>18</v>
      </c>
      <c r="D11" s="3" t="s">
        <v>3</v>
      </c>
      <c r="E11" s="4" t="s">
        <v>4</v>
      </c>
      <c r="F11" s="4" t="s">
        <v>4</v>
      </c>
      <c r="G11" s="4" t="s">
        <v>5</v>
      </c>
      <c r="H11" s="4" t="str">
        <f t="shared" si="0"/>
        <v xml:space="preserve"> ~</v>
      </c>
      <c r="I11" s="4" t="str">
        <f t="shared" si="1"/>
        <v xml:space="preserve"> ~</v>
      </c>
      <c r="J11" s="4" t="str">
        <f t="shared" si="3"/>
        <v xml:space="preserve"> ~-129</v>
      </c>
      <c r="K11" s="4" t="s">
        <v>4</v>
      </c>
      <c r="L11" s="4" t="s">
        <v>4</v>
      </c>
      <c r="M11" s="5" t="str">
        <f>" ~-"&amp;256*$I$2+1</f>
        <v xml:space="preserve"> ~-257</v>
      </c>
      <c r="N11" s="11"/>
    </row>
    <row r="12" spans="2:14" ht="24" thickBot="1"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</row>
    <row r="13" spans="2:14" ht="25" thickTop="1" thickBot="1"/>
    <row r="14" spans="2:14" ht="35" thickTop="1">
      <c r="B14" s="7" t="s">
        <v>6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</row>
    <row r="15" spans="2:14">
      <c r="B15" s="10"/>
      <c r="C15" s="6" t="s">
        <v>11</v>
      </c>
      <c r="D15" s="3" t="s">
        <v>3</v>
      </c>
      <c r="E15" s="4" t="s">
        <v>5</v>
      </c>
      <c r="F15" s="4" t="s">
        <v>4</v>
      </c>
      <c r="G15" s="4" t="s">
        <v>4</v>
      </c>
      <c r="H15" s="4" t="str">
        <f>" ~-"&amp;$I$2+1</f>
        <v xml:space="preserve"> ~-2</v>
      </c>
      <c r="I15" s="4" t="str">
        <f>IF($G$2-1=0," ~"," ~"&amp;$G$2-1)</f>
        <v xml:space="preserve"> ~</v>
      </c>
      <c r="J15" s="4" t="str">
        <f>IF($E$2-1=0," ~"," ~-"&amp;$E$2-1)</f>
        <v xml:space="preserve"> ~</v>
      </c>
      <c r="K15" s="4" t="str">
        <f>" ~-"&amp;2*$I$2+1</f>
        <v xml:space="preserve"> ~-3</v>
      </c>
      <c r="L15" s="4" t="s">
        <v>4</v>
      </c>
      <c r="M15" s="4" t="str">
        <f>IF($E$2-1=0," ~"," ~-"&amp;$E$2-1)</f>
        <v xml:space="preserve"> ~</v>
      </c>
      <c r="N15" s="11"/>
    </row>
    <row r="16" spans="2:14">
      <c r="B16" s="10"/>
      <c r="C16" s="6" t="s">
        <v>12</v>
      </c>
      <c r="D16" s="3" t="s">
        <v>3</v>
      </c>
      <c r="E16" s="4" t="s">
        <v>5</v>
      </c>
      <c r="F16" s="4" t="s">
        <v>4</v>
      </c>
      <c r="G16" s="4" t="s">
        <v>4</v>
      </c>
      <c r="H16" s="4" t="str">
        <f>K15</f>
        <v xml:space="preserve"> ~-3</v>
      </c>
      <c r="I16" s="4" t="str">
        <f>IF($G$2-1=0," ~"," ~"&amp;$G$2-1)</f>
        <v xml:space="preserve"> ~</v>
      </c>
      <c r="J16" s="4" t="str">
        <f t="shared" ref="J16:J22" si="4">IF($E$2-1=0," ~"," ~-"&amp;$E$2-1)</f>
        <v xml:space="preserve"> ~</v>
      </c>
      <c r="K16" s="4" t="str">
        <f>" ~-"&amp;4*$I$2+1</f>
        <v xml:space="preserve"> ~-5</v>
      </c>
      <c r="L16" s="4" t="s">
        <v>4</v>
      </c>
      <c r="M16" s="4" t="str">
        <f t="shared" ref="M16:M22" si="5">IF($E$2-1=0," ~"," ~-"&amp;$E$2-1)</f>
        <v xml:space="preserve"> ~</v>
      </c>
      <c r="N16" s="11"/>
    </row>
    <row r="17" spans="2:14">
      <c r="B17" s="10"/>
      <c r="C17" s="6" t="s">
        <v>13</v>
      </c>
      <c r="D17" s="3" t="s">
        <v>3</v>
      </c>
      <c r="E17" s="4" t="s">
        <v>5</v>
      </c>
      <c r="F17" s="4" t="s">
        <v>4</v>
      </c>
      <c r="G17" s="4" t="s">
        <v>4</v>
      </c>
      <c r="H17" s="4" t="str">
        <f t="shared" ref="H17:H22" si="6">K16</f>
        <v xml:space="preserve"> ~-5</v>
      </c>
      <c r="I17" s="4" t="str">
        <f t="shared" ref="I17:I22" si="7">IF($G$2-1=0," ~"," ~"&amp;$G$2-1)</f>
        <v xml:space="preserve"> ~</v>
      </c>
      <c r="J17" s="4" t="str">
        <f t="shared" si="4"/>
        <v xml:space="preserve"> ~</v>
      </c>
      <c r="K17" s="4" t="str">
        <f>" ~-"&amp;8*$I$2+1</f>
        <v xml:space="preserve"> ~-9</v>
      </c>
      <c r="L17" s="4" t="s">
        <v>4</v>
      </c>
      <c r="M17" s="4" t="str">
        <f t="shared" si="5"/>
        <v xml:space="preserve"> ~</v>
      </c>
      <c r="N17" s="11"/>
    </row>
    <row r="18" spans="2:14">
      <c r="B18" s="10"/>
      <c r="C18" s="6" t="s">
        <v>14</v>
      </c>
      <c r="D18" s="3" t="s">
        <v>3</v>
      </c>
      <c r="E18" s="4" t="s">
        <v>5</v>
      </c>
      <c r="F18" s="4" t="s">
        <v>4</v>
      </c>
      <c r="G18" s="4" t="s">
        <v>4</v>
      </c>
      <c r="H18" s="4" t="str">
        <f t="shared" si="6"/>
        <v xml:space="preserve"> ~-9</v>
      </c>
      <c r="I18" s="4" t="str">
        <f t="shared" si="7"/>
        <v xml:space="preserve"> ~</v>
      </c>
      <c r="J18" s="4" t="str">
        <f t="shared" si="4"/>
        <v xml:space="preserve"> ~</v>
      </c>
      <c r="K18" s="4" t="str">
        <f>" ~-"&amp;16*$I$2+1</f>
        <v xml:space="preserve"> ~-17</v>
      </c>
      <c r="L18" s="4" t="s">
        <v>4</v>
      </c>
      <c r="M18" s="4" t="str">
        <f t="shared" si="5"/>
        <v xml:space="preserve"> ~</v>
      </c>
      <c r="N18" s="11"/>
    </row>
    <row r="19" spans="2:14">
      <c r="B19" s="10"/>
      <c r="C19" s="6" t="s">
        <v>15</v>
      </c>
      <c r="D19" s="3" t="s">
        <v>3</v>
      </c>
      <c r="E19" s="4" t="s">
        <v>5</v>
      </c>
      <c r="F19" s="4" t="s">
        <v>4</v>
      </c>
      <c r="G19" s="4" t="s">
        <v>4</v>
      </c>
      <c r="H19" s="4" t="str">
        <f t="shared" si="6"/>
        <v xml:space="preserve"> ~-17</v>
      </c>
      <c r="I19" s="4" t="str">
        <f t="shared" si="7"/>
        <v xml:space="preserve"> ~</v>
      </c>
      <c r="J19" s="4" t="str">
        <f t="shared" si="4"/>
        <v xml:space="preserve"> ~</v>
      </c>
      <c r="K19" s="4" t="str">
        <f>" ~-"&amp;32*$I$2+1</f>
        <v xml:space="preserve"> ~-33</v>
      </c>
      <c r="L19" s="4" t="s">
        <v>4</v>
      </c>
      <c r="M19" s="4" t="str">
        <f t="shared" si="5"/>
        <v xml:space="preserve"> ~</v>
      </c>
      <c r="N19" s="11"/>
    </row>
    <row r="20" spans="2:14">
      <c r="B20" s="10"/>
      <c r="C20" s="6" t="s">
        <v>16</v>
      </c>
      <c r="D20" s="3" t="s">
        <v>3</v>
      </c>
      <c r="E20" s="4" t="s">
        <v>5</v>
      </c>
      <c r="F20" s="4" t="s">
        <v>4</v>
      </c>
      <c r="G20" s="4" t="s">
        <v>4</v>
      </c>
      <c r="H20" s="4" t="str">
        <f t="shared" si="6"/>
        <v xml:space="preserve"> ~-33</v>
      </c>
      <c r="I20" s="4" t="str">
        <f t="shared" si="7"/>
        <v xml:space="preserve"> ~</v>
      </c>
      <c r="J20" s="4" t="str">
        <f t="shared" si="4"/>
        <v xml:space="preserve"> ~</v>
      </c>
      <c r="K20" s="4" t="str">
        <f>" ~-"&amp;64*$I$2+1</f>
        <v xml:space="preserve"> ~-65</v>
      </c>
      <c r="L20" s="4" t="s">
        <v>4</v>
      </c>
      <c r="M20" s="4" t="str">
        <f t="shared" si="5"/>
        <v xml:space="preserve"> ~</v>
      </c>
      <c r="N20" s="11"/>
    </row>
    <row r="21" spans="2:14">
      <c r="B21" s="10"/>
      <c r="C21" s="6" t="s">
        <v>17</v>
      </c>
      <c r="D21" s="3" t="s">
        <v>3</v>
      </c>
      <c r="E21" s="4" t="s">
        <v>5</v>
      </c>
      <c r="F21" s="4" t="s">
        <v>4</v>
      </c>
      <c r="G21" s="4" t="s">
        <v>4</v>
      </c>
      <c r="H21" s="4" t="str">
        <f t="shared" si="6"/>
        <v xml:space="preserve"> ~-65</v>
      </c>
      <c r="I21" s="4" t="str">
        <f t="shared" si="7"/>
        <v xml:space="preserve"> ~</v>
      </c>
      <c r="J21" s="4" t="str">
        <f t="shared" si="4"/>
        <v xml:space="preserve"> ~</v>
      </c>
      <c r="K21" s="4" t="str">
        <f>" ~-"&amp;128*$I$2+1</f>
        <v xml:space="preserve"> ~-129</v>
      </c>
      <c r="L21" s="4" t="s">
        <v>4</v>
      </c>
      <c r="M21" s="4" t="str">
        <f t="shared" si="5"/>
        <v xml:space="preserve"> ~</v>
      </c>
      <c r="N21" s="11"/>
    </row>
    <row r="22" spans="2:14">
      <c r="B22" s="10"/>
      <c r="C22" s="6" t="s">
        <v>18</v>
      </c>
      <c r="D22" s="3" t="s">
        <v>3</v>
      </c>
      <c r="E22" s="4" t="s">
        <v>5</v>
      </c>
      <c r="F22" s="4" t="s">
        <v>4</v>
      </c>
      <c r="G22" s="4" t="s">
        <v>4</v>
      </c>
      <c r="H22" s="4" t="str">
        <f t="shared" si="6"/>
        <v xml:space="preserve"> ~-129</v>
      </c>
      <c r="I22" s="4" t="str">
        <f t="shared" si="7"/>
        <v xml:space="preserve"> ~</v>
      </c>
      <c r="J22" s="4" t="str">
        <f t="shared" si="4"/>
        <v xml:space="preserve"> ~</v>
      </c>
      <c r="K22" s="4" t="str">
        <f>" ~-"&amp;256*$I$2+1</f>
        <v xml:space="preserve"> ~-257</v>
      </c>
      <c r="L22" s="4" t="s">
        <v>4</v>
      </c>
      <c r="M22" s="4" t="str">
        <f t="shared" si="5"/>
        <v xml:space="preserve"> ~</v>
      </c>
      <c r="N22" s="11"/>
    </row>
    <row r="23" spans="2:14" ht="24" thickBot="1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4"/>
    </row>
    <row r="24" spans="2:14" ht="25" thickTop="1" thickBot="1"/>
    <row r="25" spans="2:14" ht="35" thickTop="1">
      <c r="B25" s="7" t="s">
        <v>7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</row>
    <row r="26" spans="2:14">
      <c r="B26" s="10"/>
      <c r="C26" s="6" t="s">
        <v>11</v>
      </c>
      <c r="D26" s="3" t="s">
        <v>3</v>
      </c>
      <c r="E26" s="4" t="s">
        <v>4</v>
      </c>
      <c r="F26" s="4" t="s">
        <v>4</v>
      </c>
      <c r="G26" s="4" t="s">
        <v>8</v>
      </c>
      <c r="H26" s="4" t="str">
        <f>IF(-$E$2+1=0," ~"," ~-"&amp;$E$2-1)</f>
        <v xml:space="preserve"> ~</v>
      </c>
      <c r="I26" s="4" t="str">
        <f>IF($G$2-1=0," ~"," ~"&amp;$G$2-1)</f>
        <v xml:space="preserve"> ~</v>
      </c>
      <c r="J26" s="4" t="str">
        <f>" ~"&amp;$I$2+1</f>
        <v xml:space="preserve"> ~2</v>
      </c>
      <c r="K26" s="4" t="str">
        <f>IF(-$E$2+1=0," ~"," ~-"&amp;$E$2-1)</f>
        <v xml:space="preserve"> ~</v>
      </c>
      <c r="L26" s="4" t="s">
        <v>4</v>
      </c>
      <c r="M26" s="5" t="str">
        <f>" ~"&amp;$I$2+2</f>
        <v xml:space="preserve"> ~3</v>
      </c>
      <c r="N26" s="11"/>
    </row>
    <row r="27" spans="2:14">
      <c r="B27" s="10"/>
      <c r="C27" s="6" t="s">
        <v>12</v>
      </c>
      <c r="D27" s="3" t="s">
        <v>3</v>
      </c>
      <c r="E27" s="4" t="s">
        <v>4</v>
      </c>
      <c r="F27" s="4" t="s">
        <v>4</v>
      </c>
      <c r="G27" s="4" t="s">
        <v>8</v>
      </c>
      <c r="H27" s="4" t="str">
        <f t="shared" ref="H27:H33" si="8">IF(-$E$2+1=0," ~"," ~-"&amp;$E$2-1)</f>
        <v xml:space="preserve"> ~</v>
      </c>
      <c r="I27" s="4" t="str">
        <f>IF($G$2-1=0," ~"," ~"&amp;$G$2-1)</f>
        <v xml:space="preserve"> ~</v>
      </c>
      <c r="J27" s="4" t="str">
        <f>" ~"&amp;2*$I$2+1</f>
        <v xml:space="preserve"> ~3</v>
      </c>
      <c r="K27" s="4" t="str">
        <f t="shared" ref="K27:K33" si="9">IF(-$E$2+1=0," ~"," ~-"&amp;$E$2-1)</f>
        <v xml:space="preserve"> ~</v>
      </c>
      <c r="L27" s="4" t="s">
        <v>4</v>
      </c>
      <c r="M27" s="5" t="str">
        <f>" ~"&amp;2*$I$2+2</f>
        <v xml:space="preserve"> ~4</v>
      </c>
      <c r="N27" s="11"/>
    </row>
    <row r="28" spans="2:14">
      <c r="B28" s="10"/>
      <c r="C28" s="6" t="s">
        <v>13</v>
      </c>
      <c r="D28" s="3" t="s">
        <v>3</v>
      </c>
      <c r="E28" s="4" t="s">
        <v>4</v>
      </c>
      <c r="F28" s="4" t="s">
        <v>4</v>
      </c>
      <c r="G28" s="4" t="s">
        <v>8</v>
      </c>
      <c r="H28" s="4" t="str">
        <f t="shared" si="8"/>
        <v xml:space="preserve"> ~</v>
      </c>
      <c r="I28" s="4" t="str">
        <f t="shared" ref="I28:I33" si="10">IF($G$2-1=0," ~"," ~"&amp;$G$2-1)</f>
        <v xml:space="preserve"> ~</v>
      </c>
      <c r="J28" s="4" t="str">
        <f>" ~"&amp;4*$I$2+1</f>
        <v xml:space="preserve"> ~5</v>
      </c>
      <c r="K28" s="4" t="str">
        <f t="shared" si="9"/>
        <v xml:space="preserve"> ~</v>
      </c>
      <c r="L28" s="4" t="s">
        <v>4</v>
      </c>
      <c r="M28" s="5" t="str">
        <f>" ~"&amp;4*$I$2+2</f>
        <v xml:space="preserve"> ~6</v>
      </c>
      <c r="N28" s="11"/>
    </row>
    <row r="29" spans="2:14">
      <c r="B29" s="10"/>
      <c r="C29" s="6" t="s">
        <v>14</v>
      </c>
      <c r="D29" s="3" t="s">
        <v>3</v>
      </c>
      <c r="E29" s="4" t="s">
        <v>4</v>
      </c>
      <c r="F29" s="4" t="s">
        <v>4</v>
      </c>
      <c r="G29" s="4" t="s">
        <v>8</v>
      </c>
      <c r="H29" s="4" t="str">
        <f t="shared" si="8"/>
        <v xml:space="preserve"> ~</v>
      </c>
      <c r="I29" s="4" t="str">
        <f t="shared" si="10"/>
        <v xml:space="preserve"> ~</v>
      </c>
      <c r="J29" s="4" t="str">
        <f>" ~"&amp;8*$I$2+1</f>
        <v xml:space="preserve"> ~9</v>
      </c>
      <c r="K29" s="4" t="str">
        <f t="shared" si="9"/>
        <v xml:space="preserve"> ~</v>
      </c>
      <c r="L29" s="4" t="s">
        <v>4</v>
      </c>
      <c r="M29" s="5" t="str">
        <f>" ~"&amp;8*$I$2+2</f>
        <v xml:space="preserve"> ~10</v>
      </c>
      <c r="N29" s="11"/>
    </row>
    <row r="30" spans="2:14">
      <c r="B30" s="10"/>
      <c r="C30" s="6" t="s">
        <v>15</v>
      </c>
      <c r="D30" s="3" t="s">
        <v>3</v>
      </c>
      <c r="E30" s="4" t="s">
        <v>4</v>
      </c>
      <c r="F30" s="4" t="s">
        <v>4</v>
      </c>
      <c r="G30" s="4" t="s">
        <v>8</v>
      </c>
      <c r="H30" s="4" t="str">
        <f t="shared" si="8"/>
        <v xml:space="preserve"> ~</v>
      </c>
      <c r="I30" s="4" t="str">
        <f t="shared" si="10"/>
        <v xml:space="preserve"> ~</v>
      </c>
      <c r="J30" s="4" t="str">
        <f>" ~"&amp;16*$I$2+1</f>
        <v xml:space="preserve"> ~17</v>
      </c>
      <c r="K30" s="4" t="str">
        <f t="shared" si="9"/>
        <v xml:space="preserve"> ~</v>
      </c>
      <c r="L30" s="4" t="s">
        <v>4</v>
      </c>
      <c r="M30" s="5" t="str">
        <f>" ~"&amp;16*$I$2+2</f>
        <v xml:space="preserve"> ~18</v>
      </c>
      <c r="N30" s="11"/>
    </row>
    <row r="31" spans="2:14">
      <c r="B31" s="10"/>
      <c r="C31" s="6" t="s">
        <v>16</v>
      </c>
      <c r="D31" s="3" t="s">
        <v>3</v>
      </c>
      <c r="E31" s="4" t="s">
        <v>4</v>
      </c>
      <c r="F31" s="4" t="s">
        <v>4</v>
      </c>
      <c r="G31" s="4" t="s">
        <v>8</v>
      </c>
      <c r="H31" s="4" t="str">
        <f t="shared" si="8"/>
        <v xml:space="preserve"> ~</v>
      </c>
      <c r="I31" s="4" t="str">
        <f t="shared" si="10"/>
        <v xml:space="preserve"> ~</v>
      </c>
      <c r="J31" s="4" t="str">
        <f>" ~"&amp;32*$I$2+1</f>
        <v xml:space="preserve"> ~33</v>
      </c>
      <c r="K31" s="4" t="str">
        <f t="shared" si="9"/>
        <v xml:space="preserve"> ~</v>
      </c>
      <c r="L31" s="4" t="s">
        <v>4</v>
      </c>
      <c r="M31" s="5" t="str">
        <f>" ~"&amp;32*$I$2+2</f>
        <v xml:space="preserve"> ~34</v>
      </c>
      <c r="N31" s="11"/>
    </row>
    <row r="32" spans="2:14">
      <c r="B32" s="10"/>
      <c r="C32" s="6" t="s">
        <v>17</v>
      </c>
      <c r="D32" s="3" t="s">
        <v>3</v>
      </c>
      <c r="E32" s="4" t="s">
        <v>4</v>
      </c>
      <c r="F32" s="4" t="s">
        <v>4</v>
      </c>
      <c r="G32" s="4" t="s">
        <v>8</v>
      </c>
      <c r="H32" s="4" t="str">
        <f t="shared" si="8"/>
        <v xml:space="preserve"> ~</v>
      </c>
      <c r="I32" s="4" t="str">
        <f t="shared" si="10"/>
        <v xml:space="preserve"> ~</v>
      </c>
      <c r="J32" s="4" t="str">
        <f>" ~"&amp;64*$I$2+1</f>
        <v xml:space="preserve"> ~65</v>
      </c>
      <c r="K32" s="4" t="str">
        <f t="shared" si="9"/>
        <v xml:space="preserve"> ~</v>
      </c>
      <c r="L32" s="4" t="s">
        <v>4</v>
      </c>
      <c r="M32" s="5" t="str">
        <f>" ~"&amp;64*$I$2+2</f>
        <v xml:space="preserve"> ~66</v>
      </c>
      <c r="N32" s="11"/>
    </row>
    <row r="33" spans="2:14">
      <c r="B33" s="10"/>
      <c r="C33" s="6" t="s">
        <v>18</v>
      </c>
      <c r="D33" s="3" t="s">
        <v>3</v>
      </c>
      <c r="E33" s="4" t="s">
        <v>4</v>
      </c>
      <c r="F33" s="4" t="s">
        <v>4</v>
      </c>
      <c r="G33" s="4" t="s">
        <v>8</v>
      </c>
      <c r="H33" s="4" t="str">
        <f t="shared" si="8"/>
        <v xml:space="preserve"> ~</v>
      </c>
      <c r="I33" s="4" t="str">
        <f t="shared" si="10"/>
        <v xml:space="preserve"> ~</v>
      </c>
      <c r="J33" s="4" t="str">
        <f>" ~"&amp;128*$I$2+1</f>
        <v xml:space="preserve"> ~129</v>
      </c>
      <c r="K33" s="4" t="str">
        <f t="shared" si="9"/>
        <v xml:space="preserve"> ~</v>
      </c>
      <c r="L33" s="4" t="s">
        <v>4</v>
      </c>
      <c r="M33" s="5" t="str">
        <f>" ~"&amp;128*$I$2+2</f>
        <v xml:space="preserve"> ~130</v>
      </c>
      <c r="N33" s="11"/>
    </row>
    <row r="34" spans="2:14" ht="24" thickBot="1"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4"/>
    </row>
    <row r="35" spans="2:14" ht="25" thickTop="1" thickBot="1"/>
    <row r="36" spans="2:14" ht="35" thickTop="1">
      <c r="B36" s="7" t="s">
        <v>9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</row>
    <row r="37" spans="2:14">
      <c r="B37" s="10"/>
      <c r="C37" s="6" t="s">
        <v>11</v>
      </c>
      <c r="D37" s="3" t="s">
        <v>3</v>
      </c>
      <c r="E37" s="4" t="s">
        <v>8</v>
      </c>
      <c r="F37" s="4" t="s">
        <v>4</v>
      </c>
      <c r="G37" s="4" t="s">
        <v>4</v>
      </c>
      <c r="H37" s="4" t="str">
        <f>" ~"&amp;$I$2+1</f>
        <v xml:space="preserve"> ~2</v>
      </c>
      <c r="I37" s="4" t="str">
        <f>IF($G$2-1=0," ~"," ~"&amp;$G$2-1)</f>
        <v xml:space="preserve"> ~</v>
      </c>
      <c r="J37" s="4" t="str">
        <f>IF($E$2-1=0," ~"," ~"&amp;$E$2-1)</f>
        <v xml:space="preserve"> ~</v>
      </c>
      <c r="K37" s="4" t="str">
        <f>" ~"&amp;$I$2+2</f>
        <v xml:space="preserve"> ~3</v>
      </c>
      <c r="L37" s="4" t="s">
        <v>4</v>
      </c>
      <c r="M37" s="5" t="s">
        <v>4</v>
      </c>
      <c r="N37" s="11"/>
    </row>
    <row r="38" spans="2:14">
      <c r="B38" s="10"/>
      <c r="C38" s="6" t="s">
        <v>12</v>
      </c>
      <c r="D38" s="3" t="s">
        <v>3</v>
      </c>
      <c r="E38" s="4" t="s">
        <v>8</v>
      </c>
      <c r="F38" s="4" t="s">
        <v>4</v>
      </c>
      <c r="G38" s="4" t="s">
        <v>4</v>
      </c>
      <c r="H38" s="4" t="str">
        <f>" ~"&amp;2*$I$2+1</f>
        <v xml:space="preserve"> ~3</v>
      </c>
      <c r="I38" s="4" t="str">
        <f>IF($G$2-1=0," ~"," ~"&amp;$G$2-1)</f>
        <v xml:space="preserve"> ~</v>
      </c>
      <c r="J38" s="4" t="str">
        <f t="shared" ref="J38:J44" si="11">IF($E$2-1=0," ~"," ~"&amp;$E$2-1)</f>
        <v xml:space="preserve"> ~</v>
      </c>
      <c r="K38" s="4" t="str">
        <f>" ~"&amp;2*$I$2+2</f>
        <v xml:space="preserve"> ~4</v>
      </c>
      <c r="L38" s="4" t="s">
        <v>4</v>
      </c>
      <c r="M38" s="5" t="s">
        <v>4</v>
      </c>
      <c r="N38" s="11"/>
    </row>
    <row r="39" spans="2:14">
      <c r="B39" s="10"/>
      <c r="C39" s="6" t="s">
        <v>13</v>
      </c>
      <c r="D39" s="3" t="s">
        <v>3</v>
      </c>
      <c r="E39" s="4" t="s">
        <v>8</v>
      </c>
      <c r="F39" s="4" t="s">
        <v>4</v>
      </c>
      <c r="G39" s="4" t="s">
        <v>4</v>
      </c>
      <c r="H39" s="4" t="str">
        <f>" ~"&amp;4*$I$2+1</f>
        <v xml:space="preserve"> ~5</v>
      </c>
      <c r="I39" s="4" t="str">
        <f t="shared" ref="I39:I44" si="12">IF($G$2-1=0," ~"," ~"&amp;$G$2-1)</f>
        <v xml:space="preserve"> ~</v>
      </c>
      <c r="J39" s="4" t="str">
        <f t="shared" si="11"/>
        <v xml:space="preserve"> ~</v>
      </c>
      <c r="K39" s="4" t="str">
        <f>" ~"&amp;4*$I$2+2</f>
        <v xml:space="preserve"> ~6</v>
      </c>
      <c r="L39" s="4" t="s">
        <v>4</v>
      </c>
      <c r="M39" s="5" t="s">
        <v>4</v>
      </c>
      <c r="N39" s="11"/>
    </row>
    <row r="40" spans="2:14">
      <c r="B40" s="10"/>
      <c r="C40" s="6" t="s">
        <v>14</v>
      </c>
      <c r="D40" s="3" t="s">
        <v>3</v>
      </c>
      <c r="E40" s="4" t="s">
        <v>8</v>
      </c>
      <c r="F40" s="4" t="s">
        <v>4</v>
      </c>
      <c r="G40" s="4" t="s">
        <v>4</v>
      </c>
      <c r="H40" s="4" t="str">
        <f>" ~"&amp;8*$I$2+1</f>
        <v xml:space="preserve"> ~9</v>
      </c>
      <c r="I40" s="4" t="str">
        <f t="shared" si="12"/>
        <v xml:space="preserve"> ~</v>
      </c>
      <c r="J40" s="4" t="str">
        <f t="shared" si="11"/>
        <v xml:space="preserve"> ~</v>
      </c>
      <c r="K40" s="4" t="str">
        <f>" ~"&amp;8*$I$2+2</f>
        <v xml:space="preserve"> ~10</v>
      </c>
      <c r="L40" s="4" t="s">
        <v>4</v>
      </c>
      <c r="M40" s="5" t="s">
        <v>4</v>
      </c>
      <c r="N40" s="11"/>
    </row>
    <row r="41" spans="2:14">
      <c r="B41" s="10"/>
      <c r="C41" s="6" t="s">
        <v>15</v>
      </c>
      <c r="D41" s="3" t="s">
        <v>3</v>
      </c>
      <c r="E41" s="4" t="s">
        <v>8</v>
      </c>
      <c r="F41" s="4" t="s">
        <v>4</v>
      </c>
      <c r="G41" s="4" t="s">
        <v>4</v>
      </c>
      <c r="H41" s="4" t="str">
        <f>" ~"&amp;16*$I$2+1</f>
        <v xml:space="preserve"> ~17</v>
      </c>
      <c r="I41" s="4" t="str">
        <f t="shared" si="12"/>
        <v xml:space="preserve"> ~</v>
      </c>
      <c r="J41" s="4" t="str">
        <f t="shared" si="11"/>
        <v xml:space="preserve"> ~</v>
      </c>
      <c r="K41" s="4" t="str">
        <f>" ~"&amp;16*$I$2+2</f>
        <v xml:space="preserve"> ~18</v>
      </c>
      <c r="L41" s="4" t="s">
        <v>4</v>
      </c>
      <c r="M41" s="5" t="s">
        <v>4</v>
      </c>
      <c r="N41" s="11"/>
    </row>
    <row r="42" spans="2:14">
      <c r="B42" s="10"/>
      <c r="C42" s="6" t="s">
        <v>16</v>
      </c>
      <c r="D42" s="3" t="s">
        <v>3</v>
      </c>
      <c r="E42" s="4" t="s">
        <v>8</v>
      </c>
      <c r="F42" s="4" t="s">
        <v>4</v>
      </c>
      <c r="G42" s="4" t="s">
        <v>4</v>
      </c>
      <c r="H42" s="4" t="str">
        <f>" ~"&amp;32*$I$2+1</f>
        <v xml:space="preserve"> ~33</v>
      </c>
      <c r="I42" s="4" t="str">
        <f t="shared" si="12"/>
        <v xml:space="preserve"> ~</v>
      </c>
      <c r="J42" s="4" t="str">
        <f t="shared" si="11"/>
        <v xml:space="preserve"> ~</v>
      </c>
      <c r="K42" s="4" t="str">
        <f>" ~"&amp;32*$I$2+2</f>
        <v xml:space="preserve"> ~34</v>
      </c>
      <c r="L42" s="4" t="s">
        <v>4</v>
      </c>
      <c r="M42" s="5" t="s">
        <v>4</v>
      </c>
      <c r="N42" s="11"/>
    </row>
    <row r="43" spans="2:14">
      <c r="B43" s="10"/>
      <c r="C43" s="6" t="s">
        <v>17</v>
      </c>
      <c r="D43" s="3" t="s">
        <v>3</v>
      </c>
      <c r="E43" s="4" t="s">
        <v>8</v>
      </c>
      <c r="F43" s="4" t="s">
        <v>4</v>
      </c>
      <c r="G43" s="4" t="s">
        <v>4</v>
      </c>
      <c r="H43" s="4" t="str">
        <f>" ~"&amp;64*$I$2+1</f>
        <v xml:space="preserve"> ~65</v>
      </c>
      <c r="I43" s="4" t="str">
        <f t="shared" si="12"/>
        <v xml:space="preserve"> ~</v>
      </c>
      <c r="J43" s="4" t="str">
        <f t="shared" si="11"/>
        <v xml:space="preserve"> ~</v>
      </c>
      <c r="K43" s="4" t="str">
        <f>" ~"&amp;64*$I$2+2</f>
        <v xml:space="preserve"> ~66</v>
      </c>
      <c r="L43" s="4" t="s">
        <v>4</v>
      </c>
      <c r="M43" s="5" t="s">
        <v>4</v>
      </c>
      <c r="N43" s="11"/>
    </row>
    <row r="44" spans="2:14">
      <c r="B44" s="10"/>
      <c r="C44" s="6" t="s">
        <v>18</v>
      </c>
      <c r="D44" s="3" t="s">
        <v>3</v>
      </c>
      <c r="E44" s="4" t="s">
        <v>8</v>
      </c>
      <c r="F44" s="4" t="s">
        <v>4</v>
      </c>
      <c r="G44" s="4" t="s">
        <v>4</v>
      </c>
      <c r="H44" s="4" t="str">
        <f>" ~"&amp;128*$I$2+1</f>
        <v xml:space="preserve"> ~129</v>
      </c>
      <c r="I44" s="4" t="str">
        <f t="shared" si="12"/>
        <v xml:space="preserve"> ~</v>
      </c>
      <c r="J44" s="4" t="str">
        <f t="shared" si="11"/>
        <v xml:space="preserve"> ~</v>
      </c>
      <c r="K44" s="4" t="str">
        <f>" ~"&amp;128*$I$2+2</f>
        <v xml:space="preserve"> ~130</v>
      </c>
      <c r="L44" s="4" t="s">
        <v>4</v>
      </c>
      <c r="M44" s="5" t="s">
        <v>4</v>
      </c>
      <c r="N44" s="11"/>
    </row>
    <row r="45" spans="2:14" ht="24" thickBot="1">
      <c r="B45" s="12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4"/>
    </row>
    <row r="46" spans="2:14" ht="24" thickTop="1"/>
  </sheetData>
  <sheetProtection password="CFEF" sheet="1" objects="1" scenarios="1"/>
  <phoneticPr fontId="4" type="noConversion"/>
  <printOptions horizontalCentered="1"/>
  <pageMargins left="0.75000000000000011" right="0.75000000000000011" top="1" bottom="1" header="0.5" footer="0.5"/>
  <pageSetup paperSize="9" scale="61" orientation="portrait" horizontalDpi="4294967292" verticalDpi="4294967292"/>
  <headerFooter>
    <oddHeader>&amp;C&amp;36Minecraft Cloning</oddHeader>
  </headerFooter>
  <rowBreaks count="1" manualBreakCount="1">
    <brk id="46" max="16383" man="1"/>
  </rowBreaks>
  <colBreaks count="1" manualBreakCount="1">
    <brk id="15" max="1048575" man="1"/>
  </colBreaks>
  <ignoredErrors>
    <ignoredError sqref="M10 J28" formula="1"/>
  </ignoredErrors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Minecraft Cloning (by mistercorzi)</dc:title>
  <dc:subject/>
  <dc:creator/>
  <cp:keywords/>
  <dc:description/>
  <cp:lastModifiedBy/>
  <dcterms:created xsi:type="dcterms:W3CDTF">2021-05-12T08:36:21Z</dcterms:created>
  <dcterms:modified xsi:type="dcterms:W3CDTF">2021-05-24T13:36:15Z</dcterms:modified>
  <cp:category/>
</cp:coreProperties>
</file>